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1.HwaNiNarA\1. 운영지원과(23.03.13~)\용역(입찰)-안내+환경미화 등\2027년도 안내 및 환경미화 등 용역 입찰\1-2. 입찰공고 및 과업지시서\"/>
    </mc:Choice>
  </mc:AlternateContent>
  <bookViews>
    <workbookView xWindow="0" yWindow="0" windowWidth="25605" windowHeight="11370"/>
  </bookViews>
  <sheets>
    <sheet name="27산출내역서" sheetId="6" r:id="rId1"/>
  </sheets>
  <definedNames>
    <definedName name="_xlnm.Print_Area" localSheetId="0">'27산출내역서'!$A$1:$AA$33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6" l="1"/>
  <c r="C15" i="6" s="1"/>
  <c r="C16" i="6" s="1"/>
  <c r="C17" i="6" s="1"/>
  <c r="C18" i="6" s="1"/>
  <c r="C20" i="6" s="1"/>
  <c r="C21" i="6" s="1"/>
  <c r="C22" i="6" s="1"/>
  <c r="C23" i="6" s="1"/>
  <c r="C24" i="6" s="1"/>
  <c r="C25" i="6" s="1"/>
  <c r="Z4" i="6"/>
</calcChain>
</file>

<file path=xl/comments1.xml><?xml version="1.0" encoding="utf-8"?>
<comments xmlns="http://schemas.openxmlformats.org/spreadsheetml/2006/main">
  <authors>
    <author>KAHP</author>
  </authors>
  <commentList>
    <comment ref="T4" authorId="0" shape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단시간 근로자
1층 진찰 : 1명
1층 문진 : 1명
1층 문진 : 1명(1월~2월, 10월~12월)
3층 영상 : 1명
4층 여성의학 : 1명</t>
        </r>
      </text>
    </comment>
    <comment ref="D16" authorId="0" shape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최초 협회 산출내역서는 11/12로 계산(1년 미만)
최종 계약시 금액은 15/12(1년 이상 근무자)로 계산</t>
        </r>
      </text>
    </comment>
    <comment ref="D20" authorId="0" shape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최초</t>
        </r>
        <r>
          <rPr>
            <b/>
            <sz val="16"/>
            <color indexed="81"/>
            <rFont val="맑은 고딕"/>
            <family val="2"/>
            <scheme val="major"/>
          </rPr>
          <t xml:space="preserve"> 협회 산출내역서에는 2025년 요율 4.5% 적용
최종 계약시 자료는 2026년 요율 4.75% 적용</t>
        </r>
      </text>
    </comment>
  </commentList>
</comments>
</file>

<file path=xl/sharedStrings.xml><?xml version="1.0" encoding="utf-8"?>
<sst xmlns="http://schemas.openxmlformats.org/spreadsheetml/2006/main" count="89" uniqueCount="73">
  <si>
    <t>구분</t>
    <phoneticPr fontId="2" type="noConversion"/>
  </si>
  <si>
    <t>MVG안내(8h)
(매니저 및 현장대리인)</t>
    <phoneticPr fontId="2" type="noConversion"/>
  </si>
  <si>
    <t>2층 안내</t>
    <phoneticPr fontId="2" type="noConversion"/>
  </si>
  <si>
    <t>1층 진료안내</t>
    <phoneticPr fontId="2" type="noConversion"/>
  </si>
  <si>
    <t>5층 탈의안내</t>
    <phoneticPr fontId="2" type="noConversion"/>
  </si>
  <si>
    <t>5층 내시경 베드</t>
    <phoneticPr fontId="2" type="noConversion"/>
  </si>
  <si>
    <t>3층 내시경배드</t>
    <phoneticPr fontId="2" type="noConversion"/>
  </si>
  <si>
    <t>MVG안내</t>
    <phoneticPr fontId="2" type="noConversion"/>
  </si>
  <si>
    <t>단시간(월화수)</t>
    <phoneticPr fontId="2" type="noConversion"/>
  </si>
  <si>
    <t>단시간(목금토)</t>
    <phoneticPr fontId="2" type="noConversion"/>
  </si>
  <si>
    <t>주차관리</t>
    <phoneticPr fontId="2" type="noConversion"/>
  </si>
  <si>
    <t>환경미화</t>
    <phoneticPr fontId="2" type="noConversion"/>
  </si>
  <si>
    <t>시설관리</t>
    <phoneticPr fontId="2" type="noConversion"/>
  </si>
  <si>
    <t>청사점검</t>
    <phoneticPr fontId="2" type="noConversion"/>
  </si>
  <si>
    <t>총    계</t>
    <phoneticPr fontId="2" type="noConversion"/>
  </si>
  <si>
    <t>인원</t>
    <phoneticPr fontId="2" type="noConversion"/>
  </si>
  <si>
    <t>근무시간 (평일)</t>
    <phoneticPr fontId="2" type="noConversion"/>
  </si>
  <si>
    <t>근무시간 (토요일)</t>
    <phoneticPr fontId="2" type="noConversion"/>
  </si>
  <si>
    <t>토요근무횟수</t>
    <phoneticPr fontId="2" type="noConversion"/>
  </si>
  <si>
    <t>매주</t>
    <phoneticPr fontId="2" type="noConversion"/>
  </si>
  <si>
    <t>매주</t>
  </si>
  <si>
    <t>일기본근로시간</t>
    <phoneticPr fontId="2" type="noConversion"/>
  </si>
  <si>
    <t>근무시간(月)</t>
    <phoneticPr fontId="2" type="noConversion"/>
  </si>
  <si>
    <t>인
건
비</t>
    <phoneticPr fontId="2" type="noConversion"/>
  </si>
  <si>
    <t>직
접
인
건
비</t>
    <phoneticPr fontId="2" type="noConversion"/>
  </si>
  <si>
    <t>기준시급</t>
  </si>
  <si>
    <t>통상시급</t>
  </si>
  <si>
    <t>기본급</t>
  </si>
  <si>
    <t>토요연장근무수당</t>
    <phoneticPr fontId="2" type="noConversion"/>
  </si>
  <si>
    <t>통상시급 x 토요근무시간 (x 1.5배, 209시간 이상 근무자 限)</t>
    <phoneticPr fontId="2" type="noConversion"/>
  </si>
  <si>
    <t>연차수당</t>
    <phoneticPr fontId="2" type="noConversion"/>
  </si>
  <si>
    <t>퇴직충당금</t>
    <phoneticPr fontId="2" type="noConversion"/>
  </si>
  <si>
    <t xml:space="preserve"> 사후 정산</t>
    <phoneticPr fontId="2" type="noConversion"/>
  </si>
  <si>
    <t>기타</t>
    <phoneticPr fontId="2" type="noConversion"/>
  </si>
  <si>
    <t>직접인건비 소계(A)</t>
    <phoneticPr fontId="2" type="noConversion"/>
  </si>
  <si>
    <t>간
접
비</t>
    <phoneticPr fontId="2" type="noConversion"/>
  </si>
  <si>
    <t>국민연금</t>
    <phoneticPr fontId="2" type="noConversion"/>
  </si>
  <si>
    <t>건강보험</t>
    <phoneticPr fontId="2" type="noConversion"/>
  </si>
  <si>
    <t>노인장기요양보험</t>
    <phoneticPr fontId="2" type="noConversion"/>
  </si>
  <si>
    <t>고용보험</t>
    <phoneticPr fontId="2" type="noConversion"/>
  </si>
  <si>
    <t>산재보험</t>
    <phoneticPr fontId="2" type="noConversion"/>
  </si>
  <si>
    <t>기타(사업소세 등)</t>
    <phoneticPr fontId="2" type="noConversion"/>
  </si>
  <si>
    <t>간접인건비 소계 (B)</t>
    <phoneticPr fontId="2" type="noConversion"/>
  </si>
  <si>
    <t>합 계</t>
    <phoneticPr fontId="2" type="noConversion"/>
  </si>
  <si>
    <t>직접인건비 소계 + 간접인건비 소계</t>
    <phoneticPr fontId="2" type="noConversion"/>
  </si>
  <si>
    <t>일반관리비</t>
  </si>
  <si>
    <t>이윤</t>
    <phoneticPr fontId="2" type="noConversion"/>
  </si>
  <si>
    <t>((직간접비 합계) + (일반관리비 합계)) × 1% (순수기업이윤)</t>
    <phoneticPr fontId="2" type="noConversion"/>
  </si>
  <si>
    <t>간접비 합계©</t>
    <phoneticPr fontId="2" type="noConversion"/>
  </si>
  <si>
    <t>운영비 + 일반관리비 + 이윤</t>
    <phoneticPr fontId="2" type="noConversion"/>
  </si>
  <si>
    <t>月 도급비 소계(G)</t>
    <phoneticPr fontId="2" type="noConversion"/>
  </si>
  <si>
    <t>V.A.T 별도</t>
    <phoneticPr fontId="2" type="noConversion"/>
  </si>
  <si>
    <t>月 도급비 소계 (vat 포함)</t>
    <phoneticPr fontId="2" type="noConversion"/>
  </si>
  <si>
    <t>V.A.T 포함</t>
    <phoneticPr fontId="2" type="noConversion"/>
  </si>
  <si>
    <t>12개월 총 용역비</t>
    <phoneticPr fontId="2" type="noConversion"/>
  </si>
  <si>
    <t>12개월 V.A.T 포함</t>
    <phoneticPr fontId="2" type="noConversion"/>
  </si>
  <si>
    <t>직책수당+상여금+중식비+직무활동비 등</t>
    <phoneticPr fontId="2" type="noConversion"/>
  </si>
  <si>
    <t>매주</t>
    <phoneticPr fontId="2" type="noConversion"/>
  </si>
  <si>
    <t>백원단위 절사</t>
    <phoneticPr fontId="2" type="noConversion"/>
  </si>
  <si>
    <t>상여금</t>
    <phoneticPr fontId="2" type="noConversion"/>
  </si>
  <si>
    <t>1층 안내데스크
(오후)</t>
    <phoneticPr fontId="2" type="noConversion"/>
  </si>
  <si>
    <t>1층 안내데스크
(오전)</t>
    <phoneticPr fontId="2" type="noConversion"/>
  </si>
  <si>
    <t>2층 초음파안내</t>
    <phoneticPr fontId="2" type="noConversion"/>
  </si>
  <si>
    <t>2층 탈의안내
(오전)</t>
    <phoneticPr fontId="2" type="noConversion"/>
  </si>
  <si>
    <t>2층 탈의안내
(오후)</t>
    <phoneticPr fontId="2" type="noConversion"/>
  </si>
  <si>
    <t>2027년 최저시급 (10,700원)</t>
    <phoneticPr fontId="2" type="noConversion"/>
  </si>
  <si>
    <t>주휴시간</t>
    <phoneticPr fontId="2" type="noConversion"/>
  </si>
  <si>
    <t>없음</t>
    <phoneticPr fontId="2" type="noConversion"/>
  </si>
  <si>
    <t>추가예정</t>
    <phoneticPr fontId="2" type="noConversion"/>
  </si>
  <si>
    <t>추가예정</t>
    <phoneticPr fontId="2" type="noConversion"/>
  </si>
  <si>
    <t>2027년 업무 인력 용역 산출내역서</t>
    <phoneticPr fontId="2" type="noConversion"/>
  </si>
  <si>
    <t>((직간접비 합계) × 2%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</si>
  <si>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산출 근거</t>
    </r>
    <r>
      <rPr>
        <b/>
        <sz val="12"/>
        <color theme="1"/>
        <rFont val="맑은 고딕"/>
        <family val="3"/>
        <charset val="129"/>
        <scheme val="minor"/>
      </rPr>
      <t xml:space="preserve">
</t>
    </r>
    <r>
      <rPr>
        <b/>
        <sz val="20"/>
        <color rgb="FFFF0000"/>
        <rFont val="맑은 고딕"/>
        <family val="3"/>
        <charset val="129"/>
        <scheme val="minor"/>
      </rPr>
      <t>- 세부 산출 근거 작성 -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</si>
</sst>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0&quot;명&quot;"/>
    <numFmt numFmtId="178" formatCode="0\ &quot;H&quot;"/>
    <numFmt numFmtId="179" formatCode="0.0\ &quot;H&quot;"/>
    <numFmt numFmtId="180" formatCode="\(0\)"/>
    <numFmt numFmtId="182" formatCode="#,##0_ ;[Red]\-#,##0\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</font>
    <font>
      <b/>
      <sz val="16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indexed="81"/>
      <name val="맑은 고딕"/>
      <family val="3"/>
      <charset val="129"/>
      <scheme val="major"/>
    </font>
    <font>
      <b/>
      <sz val="16"/>
      <color indexed="81"/>
      <name val="맑은 고딕"/>
      <family val="2"/>
      <scheme val="major"/>
    </font>
    <font>
      <b/>
      <sz val="26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lightDown">
        <fgColor theme="0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lightDown">
        <fgColor theme="0"/>
        <bgColor theme="8" tint="0.79998168889431442"/>
      </patternFill>
    </fill>
    <fill>
      <patternFill patternType="lightDown">
        <fgColor theme="0"/>
        <bgColor theme="7" tint="0.79998168889431442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1"/>
      </right>
      <top style="medium">
        <color auto="1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176" fontId="3" fillId="3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41" fontId="6" fillId="6" borderId="7" xfId="1" applyFont="1" applyFill="1" applyBorder="1" applyAlignment="1">
      <alignment vertical="center"/>
    </xf>
    <xf numFmtId="41" fontId="5" fillId="6" borderId="9" xfId="1" applyFont="1" applyFill="1" applyBorder="1" applyAlignment="1">
      <alignment vertical="center"/>
    </xf>
    <xf numFmtId="41" fontId="5" fillId="6" borderId="1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41" fontId="5" fillId="6" borderId="7" xfId="1" applyFont="1" applyFill="1" applyBorder="1" applyAlignment="1">
      <alignment vertical="center"/>
    </xf>
    <xf numFmtId="180" fontId="7" fillId="0" borderId="7" xfId="0" applyNumberFormat="1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/>
    </xf>
    <xf numFmtId="41" fontId="7" fillId="3" borderId="7" xfId="1" applyFont="1" applyFill="1" applyBorder="1" applyAlignment="1">
      <alignment vertical="center"/>
    </xf>
    <xf numFmtId="41" fontId="7" fillId="3" borderId="9" xfId="1" applyFont="1" applyFill="1" applyBorder="1" applyAlignment="1">
      <alignment vertical="center"/>
    </xf>
    <xf numFmtId="41" fontId="5" fillId="3" borderId="9" xfId="1" applyFont="1" applyFill="1" applyBorder="1" applyAlignment="1">
      <alignment vertical="center"/>
    </xf>
    <xf numFmtId="41" fontId="7" fillId="3" borderId="10" xfId="1" applyFont="1" applyFill="1" applyBorder="1" applyAlignment="1">
      <alignment vertical="center"/>
    </xf>
    <xf numFmtId="0" fontId="7" fillId="7" borderId="0" xfId="0" applyFont="1" applyFill="1" applyAlignment="1">
      <alignment vertical="center"/>
    </xf>
    <xf numFmtId="41" fontId="8" fillId="3" borderId="10" xfId="1" applyFont="1" applyFill="1" applyBorder="1" applyAlignment="1">
      <alignment vertical="center"/>
    </xf>
    <xf numFmtId="41" fontId="7" fillId="3" borderId="8" xfId="1" applyFont="1" applyFill="1" applyBorder="1" applyAlignment="1">
      <alignment vertical="center"/>
    </xf>
    <xf numFmtId="41" fontId="5" fillId="5" borderId="7" xfId="1" applyFont="1" applyFill="1" applyBorder="1" applyAlignment="1">
      <alignment vertical="center"/>
    </xf>
    <xf numFmtId="41" fontId="5" fillId="5" borderId="9" xfId="1" applyFont="1" applyFill="1" applyBorder="1" applyAlignment="1">
      <alignment vertical="center"/>
    </xf>
    <xf numFmtId="41" fontId="5" fillId="5" borderId="10" xfId="1" applyFont="1" applyFill="1" applyBorder="1" applyAlignment="1">
      <alignment vertical="center"/>
    </xf>
    <xf numFmtId="41" fontId="7" fillId="3" borderId="10" xfId="1" applyFont="1" applyFill="1" applyBorder="1" applyAlignment="1">
      <alignment vertical="center" shrinkToFit="1"/>
    </xf>
    <xf numFmtId="180" fontId="7" fillId="0" borderId="7" xfId="0" applyNumberFormat="1" applyFont="1" applyFill="1" applyBorder="1" applyAlignment="1">
      <alignment vertical="center"/>
    </xf>
    <xf numFmtId="0" fontId="7" fillId="0" borderId="10" xfId="0" applyFont="1" applyBorder="1" applyAlignment="1">
      <alignment vertical="center"/>
    </xf>
    <xf numFmtId="41" fontId="5" fillId="8" borderId="7" xfId="1" applyFont="1" applyFill="1" applyBorder="1" applyAlignment="1">
      <alignment vertical="center"/>
    </xf>
    <xf numFmtId="41" fontId="5" fillId="8" borderId="9" xfId="1" applyFont="1" applyFill="1" applyBorder="1" applyAlignment="1">
      <alignment vertical="center"/>
    </xf>
    <xf numFmtId="41" fontId="5" fillId="8" borderId="10" xfId="1" applyFont="1" applyFill="1" applyBorder="1" applyAlignment="1">
      <alignment vertical="center"/>
    </xf>
    <xf numFmtId="41" fontId="5" fillId="4" borderId="7" xfId="1" applyFont="1" applyFill="1" applyBorder="1" applyAlignment="1">
      <alignment vertical="center"/>
    </xf>
    <xf numFmtId="41" fontId="5" fillId="4" borderId="9" xfId="1" applyFont="1" applyFill="1" applyBorder="1" applyAlignment="1">
      <alignment vertical="center"/>
    </xf>
    <xf numFmtId="41" fontId="5" fillId="4" borderId="10" xfId="1" applyFont="1" applyFill="1" applyBorder="1" applyAlignment="1">
      <alignment vertical="center"/>
    </xf>
    <xf numFmtId="41" fontId="9" fillId="9" borderId="10" xfId="1" applyFont="1" applyFill="1" applyBorder="1" applyAlignment="1">
      <alignment vertical="center"/>
    </xf>
    <xf numFmtId="41" fontId="5" fillId="10" borderId="7" xfId="1" applyFont="1" applyFill="1" applyBorder="1" applyAlignment="1">
      <alignment vertical="center"/>
    </xf>
    <xf numFmtId="41" fontId="5" fillId="10" borderId="9" xfId="1" applyFont="1" applyFill="1" applyBorder="1" applyAlignment="1">
      <alignment vertical="center"/>
    </xf>
    <xf numFmtId="41" fontId="10" fillId="11" borderId="10" xfId="1" applyFont="1" applyFill="1" applyBorder="1" applyAlignment="1">
      <alignment vertical="center"/>
    </xf>
    <xf numFmtId="41" fontId="5" fillId="12" borderId="11" xfId="1" applyFont="1" applyFill="1" applyBorder="1" applyAlignment="1">
      <alignment vertical="center"/>
    </xf>
    <xf numFmtId="41" fontId="5" fillId="12" borderId="12" xfId="1" applyFont="1" applyFill="1" applyBorder="1" applyAlignment="1">
      <alignment vertical="center"/>
    </xf>
    <xf numFmtId="41" fontId="5" fillId="12" borderId="10" xfId="1" applyFont="1" applyFill="1" applyBorder="1" applyAlignment="1">
      <alignment vertical="center"/>
    </xf>
    <xf numFmtId="41" fontId="5" fillId="14" borderId="10" xfId="1" applyFont="1" applyFill="1" applyBorder="1" applyAlignment="1">
      <alignment vertical="center"/>
    </xf>
    <xf numFmtId="41" fontId="5" fillId="15" borderId="15" xfId="1" applyFont="1" applyFill="1" applyBorder="1" applyAlignment="1">
      <alignment vertical="center"/>
    </xf>
    <xf numFmtId="41" fontId="3" fillId="0" borderId="0" xfId="1" applyFont="1">
      <alignment vertical="center"/>
    </xf>
    <xf numFmtId="43" fontId="7" fillId="3" borderId="9" xfId="1" applyNumberFormat="1" applyFont="1" applyFill="1" applyBorder="1" applyAlignment="1">
      <alignment vertical="center"/>
    </xf>
    <xf numFmtId="177" fontId="11" fillId="3" borderId="9" xfId="1" applyNumberFormat="1" applyFont="1" applyFill="1" applyBorder="1" applyAlignment="1">
      <alignment horizontal="center" vertical="center"/>
    </xf>
    <xf numFmtId="178" fontId="11" fillId="3" borderId="9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41" fontId="5" fillId="13" borderId="7" xfId="1" applyFont="1" applyFill="1" applyBorder="1" applyAlignment="1">
      <alignment vertical="center"/>
    </xf>
    <xf numFmtId="41" fontId="5" fillId="8" borderId="14" xfId="1" applyFont="1" applyFill="1" applyBorder="1" applyAlignment="1">
      <alignment vertical="center"/>
    </xf>
    <xf numFmtId="182" fontId="12" fillId="0" borderId="18" xfId="0" applyNumberFormat="1" applyFont="1" applyBorder="1" applyAlignment="1">
      <alignment horizontal="center" vertical="center"/>
    </xf>
    <xf numFmtId="0" fontId="5" fillId="4" borderId="6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vertical="center"/>
    </xf>
    <xf numFmtId="177" fontId="16" fillId="3" borderId="7" xfId="1" applyNumberFormat="1" applyFont="1" applyFill="1" applyBorder="1" applyAlignment="1">
      <alignment horizontal="center" vertical="center"/>
    </xf>
    <xf numFmtId="177" fontId="16" fillId="3" borderId="8" xfId="1" applyNumberFormat="1" applyFont="1" applyFill="1" applyBorder="1" applyAlignment="1">
      <alignment horizontal="center" vertical="center"/>
    </xf>
    <xf numFmtId="177" fontId="16" fillId="3" borderId="17" xfId="1" applyNumberFormat="1" applyFont="1" applyFill="1" applyBorder="1" applyAlignment="1">
      <alignment horizontal="center" vertical="center"/>
    </xf>
    <xf numFmtId="177" fontId="16" fillId="3" borderId="9" xfId="1" applyNumberFormat="1" applyFont="1" applyFill="1" applyBorder="1" applyAlignment="1">
      <alignment horizontal="center" vertical="center"/>
    </xf>
    <xf numFmtId="178" fontId="16" fillId="3" borderId="7" xfId="0" applyNumberFormat="1" applyFont="1" applyFill="1" applyBorder="1" applyAlignment="1">
      <alignment horizontal="center" vertical="center" wrapText="1"/>
    </xf>
    <xf numFmtId="178" fontId="16" fillId="3" borderId="8" xfId="0" applyNumberFormat="1" applyFont="1" applyFill="1" applyBorder="1" applyAlignment="1">
      <alignment horizontal="center" vertical="center" wrapText="1"/>
    </xf>
    <xf numFmtId="178" fontId="16" fillId="3" borderId="17" xfId="0" applyNumberFormat="1" applyFont="1" applyFill="1" applyBorder="1" applyAlignment="1">
      <alignment horizontal="center" vertical="center" wrapText="1"/>
    </xf>
    <xf numFmtId="178" fontId="16" fillId="3" borderId="9" xfId="0" applyNumberFormat="1" applyFont="1" applyFill="1" applyBorder="1" applyAlignment="1">
      <alignment horizontal="center" vertical="center" wrapText="1"/>
    </xf>
    <xf numFmtId="179" fontId="16" fillId="3" borderId="9" xfId="0" applyNumberFormat="1" applyFont="1" applyFill="1" applyBorder="1" applyAlignment="1">
      <alignment horizontal="center" vertical="center" wrapText="1"/>
    </xf>
    <xf numFmtId="179" fontId="16" fillId="3" borderId="7" xfId="0" applyNumberFormat="1" applyFont="1" applyFill="1" applyBorder="1" applyAlignment="1">
      <alignment horizontal="center" vertical="center" wrapText="1"/>
    </xf>
    <xf numFmtId="179" fontId="16" fillId="3" borderId="8" xfId="0" applyNumberFormat="1" applyFont="1" applyFill="1" applyBorder="1" applyAlignment="1">
      <alignment horizontal="center" vertical="center" wrapText="1"/>
    </xf>
    <xf numFmtId="179" fontId="16" fillId="3" borderId="17" xfId="0" applyNumberFormat="1" applyFont="1" applyFill="1" applyBorder="1" applyAlignment="1">
      <alignment horizontal="center" vertical="center" wrapText="1"/>
    </xf>
    <xf numFmtId="176" fontId="17" fillId="3" borderId="7" xfId="0" applyNumberFormat="1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1" fillId="16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 wrapText="1"/>
    </xf>
    <xf numFmtId="176" fontId="18" fillId="3" borderId="10" xfId="0" applyNumberFormat="1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41" fontId="5" fillId="13" borderId="9" xfId="1" applyFont="1" applyFill="1" applyBorder="1" applyAlignment="1">
      <alignment vertical="center"/>
    </xf>
    <xf numFmtId="0" fontId="5" fillId="8" borderId="13" xfId="0" applyFont="1" applyFill="1" applyBorder="1" applyAlignment="1">
      <alignment vertical="center"/>
    </xf>
    <xf numFmtId="0" fontId="5" fillId="8" borderId="14" xfId="0" applyFont="1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10" borderId="6" xfId="0" applyFont="1" applyFill="1" applyBorder="1" applyAlignment="1">
      <alignment vertical="center"/>
    </xf>
    <xf numFmtId="0" fontId="5" fillId="10" borderId="7" xfId="0" applyFont="1" applyFill="1" applyBorder="1" applyAlignment="1">
      <alignment vertical="center"/>
    </xf>
    <xf numFmtId="0" fontId="5" fillId="12" borderId="6" xfId="0" applyFont="1" applyFill="1" applyBorder="1" applyAlignment="1">
      <alignment vertical="center" wrapText="1"/>
    </xf>
    <xf numFmtId="0" fontId="5" fillId="12" borderId="7" xfId="0" applyFont="1" applyFill="1" applyBorder="1" applyAlignment="1">
      <alignment vertical="center" wrapText="1"/>
    </xf>
    <xf numFmtId="0" fontId="7" fillId="13" borderId="6" xfId="0" applyFont="1" applyFill="1" applyBorder="1" applyAlignment="1">
      <alignment vertical="center"/>
    </xf>
    <xf numFmtId="0" fontId="7" fillId="13" borderId="7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vertical="center" wrapText="1"/>
    </xf>
    <xf numFmtId="0" fontId="5" fillId="5" borderId="7" xfId="0" applyFont="1" applyFill="1" applyBorder="1" applyAlignment="1">
      <alignment vertical="center" wrapText="1"/>
    </xf>
    <xf numFmtId="0" fontId="5" fillId="6" borderId="7" xfId="0" applyFont="1" applyFill="1" applyBorder="1" applyAlignment="1">
      <alignment vertical="center"/>
    </xf>
    <xf numFmtId="0" fontId="5" fillId="5" borderId="7" xfId="0" applyFont="1" applyFill="1" applyBorder="1" applyAlignment="1">
      <alignment vertical="center"/>
    </xf>
    <xf numFmtId="0" fontId="5" fillId="8" borderId="7" xfId="0" applyFont="1" applyFill="1" applyBorder="1" applyAlignment="1">
      <alignment vertical="center" wrapText="1"/>
    </xf>
    <xf numFmtId="0" fontId="5" fillId="8" borderId="7" xfId="0" applyFont="1" applyFill="1" applyBorder="1" applyAlignment="1">
      <alignment vertical="center"/>
    </xf>
    <xf numFmtId="0" fontId="15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A43"/>
  <sheetViews>
    <sheetView tabSelected="1" view="pageBreakPreview" zoomScale="55" zoomScaleNormal="100" zoomScaleSheetLayoutView="55" workbookViewId="0">
      <pane xSplit="4" ySplit="12" topLeftCell="L13" activePane="bottomRight" state="frozen"/>
      <selection pane="topRight" activeCell="E1" sqref="E1"/>
      <selection pane="bottomLeft" activeCell="A12" sqref="A12"/>
      <selection pane="bottomRight" activeCell="W8" sqref="W8"/>
    </sheetView>
  </sheetViews>
  <sheetFormatPr defaultColWidth="9" defaultRowHeight="17.25" x14ac:dyDescent="0.3"/>
  <cols>
    <col min="1" max="3" width="8" style="1" customWidth="1"/>
    <col min="4" max="4" width="28.75" style="1" customWidth="1"/>
    <col min="5" max="5" width="26.75" style="1" bestFit="1" customWidth="1"/>
    <col min="6" max="6" width="18.375" style="1" bestFit="1" customWidth="1"/>
    <col min="7" max="7" width="18.375" style="1" customWidth="1"/>
    <col min="8" max="16" width="18.375" style="1" bestFit="1" customWidth="1"/>
    <col min="17" max="17" width="18.875" style="1" bestFit="1" customWidth="1"/>
    <col min="18" max="19" width="18.375" style="1" bestFit="1" customWidth="1"/>
    <col min="20" max="20" width="20.75" style="1" bestFit="1" customWidth="1"/>
    <col min="21" max="21" width="19.625" style="1" bestFit="1" customWidth="1"/>
    <col min="22" max="23" width="19" style="1" bestFit="1" customWidth="1"/>
    <col min="24" max="25" width="18.375" style="1" bestFit="1" customWidth="1"/>
    <col min="26" max="26" width="20.5" style="1" customWidth="1"/>
    <col min="27" max="27" width="90.375" style="1" customWidth="1"/>
    <col min="28" max="16384" width="9" style="1"/>
  </cols>
  <sheetData>
    <row r="1" spans="1:27" ht="78" customHeight="1" x14ac:dyDescent="0.3">
      <c r="A1" s="95" t="s">
        <v>70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</row>
    <row r="2" spans="1:27" ht="78" customHeight="1" thickBot="1" x14ac:dyDescent="0.35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</row>
    <row r="3" spans="1:27" ht="67.5" customHeight="1" x14ac:dyDescent="0.3">
      <c r="A3" s="85"/>
      <c r="B3" s="86"/>
      <c r="C3" s="86"/>
      <c r="D3" s="44" t="s">
        <v>0</v>
      </c>
      <c r="E3" s="45" t="s">
        <v>1</v>
      </c>
      <c r="F3" s="45" t="s">
        <v>61</v>
      </c>
      <c r="G3" s="45" t="s">
        <v>60</v>
      </c>
      <c r="H3" s="45" t="s">
        <v>3</v>
      </c>
      <c r="I3" s="69" t="s">
        <v>68</v>
      </c>
      <c r="J3" s="69" t="s">
        <v>69</v>
      </c>
      <c r="K3" s="45" t="s">
        <v>2</v>
      </c>
      <c r="L3" s="46" t="s">
        <v>62</v>
      </c>
      <c r="M3" s="45" t="s">
        <v>63</v>
      </c>
      <c r="N3" s="45" t="s">
        <v>63</v>
      </c>
      <c r="O3" s="45" t="s">
        <v>64</v>
      </c>
      <c r="P3" s="46" t="s">
        <v>6</v>
      </c>
      <c r="Q3" s="45" t="s">
        <v>5</v>
      </c>
      <c r="R3" s="45" t="s">
        <v>4</v>
      </c>
      <c r="S3" s="47" t="s">
        <v>7</v>
      </c>
      <c r="T3" s="72" t="s">
        <v>8</v>
      </c>
      <c r="U3" s="72" t="s">
        <v>9</v>
      </c>
      <c r="V3" s="48" t="s">
        <v>10</v>
      </c>
      <c r="W3" s="48" t="s">
        <v>11</v>
      </c>
      <c r="X3" s="48" t="s">
        <v>12</v>
      </c>
      <c r="Y3" s="48" t="s">
        <v>13</v>
      </c>
      <c r="Z3" s="49" t="s">
        <v>14</v>
      </c>
      <c r="AA3" s="2" t="s">
        <v>72</v>
      </c>
    </row>
    <row r="4" spans="1:27" s="4" customFormat="1" ht="53.25" customHeight="1" x14ac:dyDescent="0.3">
      <c r="A4" s="87"/>
      <c r="B4" s="88"/>
      <c r="C4" s="88"/>
      <c r="D4" s="67" t="s">
        <v>15</v>
      </c>
      <c r="E4" s="55">
        <v>1</v>
      </c>
      <c r="F4" s="55">
        <v>1</v>
      </c>
      <c r="G4" s="55">
        <v>1</v>
      </c>
      <c r="H4" s="55">
        <v>1</v>
      </c>
      <c r="I4" s="55">
        <v>1</v>
      </c>
      <c r="J4" s="55">
        <v>1</v>
      </c>
      <c r="K4" s="55">
        <v>1</v>
      </c>
      <c r="L4" s="56">
        <v>1</v>
      </c>
      <c r="M4" s="55">
        <v>1</v>
      </c>
      <c r="N4" s="55">
        <v>1</v>
      </c>
      <c r="O4" s="55">
        <v>1</v>
      </c>
      <c r="P4" s="56">
        <v>1</v>
      </c>
      <c r="Q4" s="55">
        <v>1</v>
      </c>
      <c r="R4" s="55">
        <v>1</v>
      </c>
      <c r="S4" s="57">
        <v>1</v>
      </c>
      <c r="T4" s="58">
        <v>5</v>
      </c>
      <c r="U4" s="58">
        <v>5</v>
      </c>
      <c r="V4" s="58">
        <v>2</v>
      </c>
      <c r="W4" s="58">
        <v>3</v>
      </c>
      <c r="X4" s="58">
        <v>1</v>
      </c>
      <c r="Y4" s="58">
        <v>1</v>
      </c>
      <c r="Z4" s="42">
        <f>SUM(E4:Y4)</f>
        <v>32</v>
      </c>
      <c r="AA4" s="3"/>
    </row>
    <row r="5" spans="1:27" s="4" customFormat="1" ht="53.25" customHeight="1" x14ac:dyDescent="0.3">
      <c r="A5" s="87"/>
      <c r="B5" s="88"/>
      <c r="C5" s="88"/>
      <c r="D5" s="67" t="s">
        <v>16</v>
      </c>
      <c r="E5" s="64">
        <v>8</v>
      </c>
      <c r="F5" s="64">
        <v>4</v>
      </c>
      <c r="G5" s="64">
        <v>4</v>
      </c>
      <c r="H5" s="64">
        <v>4</v>
      </c>
      <c r="I5" s="64">
        <v>5</v>
      </c>
      <c r="J5" s="64">
        <v>5</v>
      </c>
      <c r="K5" s="64">
        <v>5</v>
      </c>
      <c r="L5" s="65">
        <v>4</v>
      </c>
      <c r="M5" s="64">
        <v>4</v>
      </c>
      <c r="N5" s="64">
        <v>4</v>
      </c>
      <c r="O5" s="64">
        <v>4</v>
      </c>
      <c r="P5" s="65">
        <v>4</v>
      </c>
      <c r="Q5" s="64">
        <v>4</v>
      </c>
      <c r="R5" s="64">
        <v>5</v>
      </c>
      <c r="S5" s="66">
        <v>5</v>
      </c>
      <c r="T5" s="63">
        <v>4</v>
      </c>
      <c r="U5" s="64">
        <v>4</v>
      </c>
      <c r="V5" s="63">
        <v>4</v>
      </c>
      <c r="W5" s="63">
        <v>8</v>
      </c>
      <c r="X5" s="63">
        <v>8</v>
      </c>
      <c r="Y5" s="63">
        <v>3</v>
      </c>
      <c r="Z5" s="42"/>
      <c r="AA5" s="3"/>
    </row>
    <row r="6" spans="1:27" s="4" customFormat="1" ht="53.25" customHeight="1" x14ac:dyDescent="0.3">
      <c r="A6" s="87"/>
      <c r="B6" s="88"/>
      <c r="C6" s="88"/>
      <c r="D6" s="67" t="s">
        <v>17</v>
      </c>
      <c r="E6" s="64">
        <v>5</v>
      </c>
      <c r="F6" s="64">
        <v>4</v>
      </c>
      <c r="G6" s="64"/>
      <c r="H6" s="64">
        <v>4</v>
      </c>
      <c r="I6" s="64">
        <v>5</v>
      </c>
      <c r="J6" s="64">
        <v>5</v>
      </c>
      <c r="K6" s="64">
        <v>5</v>
      </c>
      <c r="L6" s="65">
        <v>4</v>
      </c>
      <c r="M6" s="64">
        <v>4</v>
      </c>
      <c r="N6" s="64">
        <v>4</v>
      </c>
      <c r="O6" s="64"/>
      <c r="P6" s="65">
        <v>4</v>
      </c>
      <c r="Q6" s="64">
        <v>4</v>
      </c>
      <c r="R6" s="64">
        <v>5</v>
      </c>
      <c r="S6" s="66">
        <v>5</v>
      </c>
      <c r="T6" s="63"/>
      <c r="U6" s="63">
        <v>4</v>
      </c>
      <c r="V6" s="63">
        <v>4</v>
      </c>
      <c r="W6" s="63">
        <v>5</v>
      </c>
      <c r="X6" s="63">
        <v>4</v>
      </c>
      <c r="Y6" s="63">
        <v>3</v>
      </c>
      <c r="Z6" s="42"/>
      <c r="AA6" s="3"/>
    </row>
    <row r="7" spans="1:27" s="4" customFormat="1" ht="53.25" customHeight="1" x14ac:dyDescent="0.3">
      <c r="A7" s="87"/>
      <c r="B7" s="88"/>
      <c r="C7" s="88"/>
      <c r="D7" s="67" t="s">
        <v>66</v>
      </c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42"/>
      <c r="AA7" s="71"/>
    </row>
    <row r="8" spans="1:27" s="4" customFormat="1" ht="53.25" customHeight="1" x14ac:dyDescent="0.3">
      <c r="A8" s="87"/>
      <c r="B8" s="88"/>
      <c r="C8" s="88"/>
      <c r="D8" s="67" t="s">
        <v>18</v>
      </c>
      <c r="E8" s="59" t="s">
        <v>19</v>
      </c>
      <c r="F8" s="59" t="s">
        <v>19</v>
      </c>
      <c r="G8" s="59" t="s">
        <v>67</v>
      </c>
      <c r="H8" s="59" t="s">
        <v>19</v>
      </c>
      <c r="I8" s="59" t="s">
        <v>19</v>
      </c>
      <c r="J8" s="59" t="s">
        <v>19</v>
      </c>
      <c r="K8" s="59" t="s">
        <v>19</v>
      </c>
      <c r="L8" s="60" t="s">
        <v>20</v>
      </c>
      <c r="M8" s="59" t="s">
        <v>19</v>
      </c>
      <c r="N8" s="59" t="s">
        <v>57</v>
      </c>
      <c r="O8" s="59" t="s">
        <v>67</v>
      </c>
      <c r="P8" s="60" t="s">
        <v>19</v>
      </c>
      <c r="Q8" s="59" t="s">
        <v>19</v>
      </c>
      <c r="R8" s="59" t="s">
        <v>19</v>
      </c>
      <c r="S8" s="61" t="s">
        <v>19</v>
      </c>
      <c r="T8" s="62"/>
      <c r="U8" s="62"/>
      <c r="V8" s="59" t="s">
        <v>20</v>
      </c>
      <c r="W8" s="59" t="s">
        <v>20</v>
      </c>
      <c r="X8" s="59" t="s">
        <v>20</v>
      </c>
      <c r="Y8" s="59" t="s">
        <v>20</v>
      </c>
      <c r="Z8" s="42"/>
      <c r="AA8" s="3"/>
    </row>
    <row r="9" spans="1:27" s="4" customFormat="1" ht="53.25" customHeight="1" x14ac:dyDescent="0.3">
      <c r="A9" s="87"/>
      <c r="B9" s="88"/>
      <c r="C9" s="88"/>
      <c r="D9" s="67" t="s">
        <v>21</v>
      </c>
      <c r="E9" s="64"/>
      <c r="F9" s="64"/>
      <c r="G9" s="64"/>
      <c r="H9" s="64"/>
      <c r="I9" s="64"/>
      <c r="J9" s="64"/>
      <c r="K9" s="64"/>
      <c r="L9" s="65"/>
      <c r="M9" s="64"/>
      <c r="N9" s="64"/>
      <c r="O9" s="64"/>
      <c r="P9" s="65"/>
      <c r="Q9" s="64"/>
      <c r="R9" s="64"/>
      <c r="S9" s="66"/>
      <c r="T9" s="63"/>
      <c r="U9" s="63"/>
      <c r="V9" s="64"/>
      <c r="W9" s="64"/>
      <c r="X9" s="64"/>
      <c r="Y9" s="64"/>
      <c r="Z9" s="42"/>
      <c r="AA9" s="3"/>
    </row>
    <row r="10" spans="1:27" ht="53.25" customHeight="1" x14ac:dyDescent="0.3">
      <c r="A10" s="87"/>
      <c r="B10" s="88"/>
      <c r="C10" s="88"/>
      <c r="D10" s="68" t="s">
        <v>22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62"/>
      <c r="U10" s="62"/>
      <c r="V10" s="59"/>
      <c r="W10" s="59"/>
      <c r="X10" s="59"/>
      <c r="Y10" s="59"/>
      <c r="Z10" s="43"/>
      <c r="AA10" s="70"/>
    </row>
    <row r="11" spans="1:27" s="8" customFormat="1" ht="53.25" customHeight="1" x14ac:dyDescent="0.3">
      <c r="A11" s="89" t="s">
        <v>23</v>
      </c>
      <c r="B11" s="90" t="s">
        <v>24</v>
      </c>
      <c r="C11" s="91" t="s">
        <v>25</v>
      </c>
      <c r="D11" s="91"/>
      <c r="E11" s="5">
        <v>10700</v>
      </c>
      <c r="F11" s="5">
        <v>10700</v>
      </c>
      <c r="G11" s="5">
        <v>10700</v>
      </c>
      <c r="H11" s="5">
        <v>10700</v>
      </c>
      <c r="I11" s="5">
        <v>10700</v>
      </c>
      <c r="J11" s="5">
        <v>10700</v>
      </c>
      <c r="K11" s="5">
        <v>10700</v>
      </c>
      <c r="L11" s="5">
        <v>10700</v>
      </c>
      <c r="M11" s="5">
        <v>10700</v>
      </c>
      <c r="N11" s="5">
        <v>10700</v>
      </c>
      <c r="O11" s="5">
        <v>10700</v>
      </c>
      <c r="P11" s="5">
        <v>10700</v>
      </c>
      <c r="Q11" s="5">
        <v>10700</v>
      </c>
      <c r="R11" s="5">
        <v>10700</v>
      </c>
      <c r="S11" s="5">
        <v>10700</v>
      </c>
      <c r="T11" s="5">
        <v>10700</v>
      </c>
      <c r="U11" s="5">
        <v>10700</v>
      </c>
      <c r="V11" s="5">
        <v>10700</v>
      </c>
      <c r="W11" s="5">
        <v>10700</v>
      </c>
      <c r="X11" s="5">
        <v>10700</v>
      </c>
      <c r="Y11" s="5">
        <v>10700</v>
      </c>
      <c r="Z11" s="6"/>
      <c r="AA11" s="7" t="s">
        <v>65</v>
      </c>
    </row>
    <row r="12" spans="1:27" s="8" customFormat="1" ht="53.25" customHeight="1" x14ac:dyDescent="0.3">
      <c r="A12" s="89"/>
      <c r="B12" s="90"/>
      <c r="C12" s="91" t="s">
        <v>26</v>
      </c>
      <c r="D12" s="91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6"/>
      <c r="AA12" s="7"/>
    </row>
    <row r="13" spans="1:27" s="8" customFormat="1" ht="53.25" customHeight="1" x14ac:dyDescent="0.3">
      <c r="A13" s="89"/>
      <c r="B13" s="90"/>
      <c r="C13" s="10">
        <v>1</v>
      </c>
      <c r="D13" s="11" t="s">
        <v>27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41"/>
      <c r="U13" s="13"/>
      <c r="V13" s="12"/>
      <c r="W13" s="12"/>
      <c r="X13" s="12"/>
      <c r="Y13" s="12"/>
      <c r="Z13" s="14"/>
      <c r="AA13" s="15"/>
    </row>
    <row r="14" spans="1:27" s="8" customFormat="1" ht="53.25" customHeight="1" x14ac:dyDescent="0.3">
      <c r="A14" s="89"/>
      <c r="B14" s="90"/>
      <c r="C14" s="10">
        <f>C13+1</f>
        <v>2</v>
      </c>
      <c r="D14" s="11" t="s">
        <v>28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3"/>
      <c r="U14" s="12"/>
      <c r="V14" s="12"/>
      <c r="W14" s="12"/>
      <c r="X14" s="12"/>
      <c r="Y14" s="12"/>
      <c r="Z14" s="14"/>
      <c r="AA14" s="15" t="s">
        <v>29</v>
      </c>
    </row>
    <row r="15" spans="1:27" s="16" customFormat="1" ht="53.25" customHeight="1" x14ac:dyDescent="0.3">
      <c r="A15" s="89"/>
      <c r="B15" s="90"/>
      <c r="C15" s="10">
        <f t="shared" ref="C15:C18" si="0">C14+1</f>
        <v>3</v>
      </c>
      <c r="D15" s="11" t="s">
        <v>59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3"/>
      <c r="U15" s="12"/>
      <c r="V15" s="12"/>
      <c r="W15" s="12"/>
      <c r="X15" s="12"/>
      <c r="Y15" s="12"/>
      <c r="Z15" s="14"/>
      <c r="AA15" s="15" t="s">
        <v>56</v>
      </c>
    </row>
    <row r="16" spans="1:27" s="8" customFormat="1" ht="53.25" customHeight="1" x14ac:dyDescent="0.3">
      <c r="A16" s="89"/>
      <c r="B16" s="90"/>
      <c r="C16" s="10">
        <f t="shared" si="0"/>
        <v>4</v>
      </c>
      <c r="D16" s="11" t="s">
        <v>30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3"/>
      <c r="U16" s="12"/>
      <c r="V16" s="12"/>
      <c r="W16" s="12"/>
      <c r="X16" s="12"/>
      <c r="Y16" s="12"/>
      <c r="Z16" s="14"/>
      <c r="AA16" s="15"/>
    </row>
    <row r="17" spans="1:27" s="8" customFormat="1" ht="53.25" customHeight="1" x14ac:dyDescent="0.3">
      <c r="A17" s="89"/>
      <c r="B17" s="90"/>
      <c r="C17" s="10">
        <f t="shared" si="0"/>
        <v>5</v>
      </c>
      <c r="D17" s="11" t="s">
        <v>31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3"/>
      <c r="U17" s="12"/>
      <c r="V17" s="12"/>
      <c r="W17" s="12"/>
      <c r="X17" s="12"/>
      <c r="Y17" s="12"/>
      <c r="Z17" s="14"/>
      <c r="AA17" s="17" t="s">
        <v>32</v>
      </c>
    </row>
    <row r="18" spans="1:27" s="8" customFormat="1" ht="53.25" customHeight="1" x14ac:dyDescent="0.3">
      <c r="A18" s="89"/>
      <c r="B18" s="90"/>
      <c r="C18" s="10">
        <f t="shared" si="0"/>
        <v>6</v>
      </c>
      <c r="D18" s="11" t="s">
        <v>33</v>
      </c>
      <c r="E18" s="12"/>
      <c r="F18" s="12"/>
      <c r="G18" s="12"/>
      <c r="H18" s="12"/>
      <c r="I18" s="12"/>
      <c r="J18" s="12"/>
      <c r="K18" s="12"/>
      <c r="L18" s="12"/>
      <c r="M18" s="12"/>
      <c r="N18" s="18"/>
      <c r="O18" s="18"/>
      <c r="P18" s="18"/>
      <c r="Q18" s="12"/>
      <c r="R18" s="12"/>
      <c r="S18" s="12"/>
      <c r="T18" s="13"/>
      <c r="U18" s="12"/>
      <c r="V18" s="12"/>
      <c r="W18" s="12"/>
      <c r="X18" s="12"/>
      <c r="Y18" s="12"/>
      <c r="Z18" s="14"/>
      <c r="AA18" s="15"/>
    </row>
    <row r="19" spans="1:27" s="8" customFormat="1" ht="53.25" customHeight="1" x14ac:dyDescent="0.3">
      <c r="A19" s="89"/>
      <c r="B19" s="90"/>
      <c r="C19" s="92" t="s">
        <v>34</v>
      </c>
      <c r="D19" s="92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20"/>
      <c r="AA19" s="21"/>
    </row>
    <row r="20" spans="1:27" s="8" customFormat="1" ht="53.25" customHeight="1" x14ac:dyDescent="0.3">
      <c r="A20" s="89"/>
      <c r="B20" s="93" t="s">
        <v>35</v>
      </c>
      <c r="C20" s="10">
        <f>C18+1</f>
        <v>7</v>
      </c>
      <c r="D20" s="11" t="s">
        <v>36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4"/>
      <c r="AA20" s="22"/>
    </row>
    <row r="21" spans="1:27" s="8" customFormat="1" ht="53.25" customHeight="1" x14ac:dyDescent="0.3">
      <c r="A21" s="89"/>
      <c r="B21" s="94"/>
      <c r="C21" s="23">
        <f>C20+1</f>
        <v>8</v>
      </c>
      <c r="D21" s="11" t="s">
        <v>37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4"/>
      <c r="AA21" s="22"/>
    </row>
    <row r="22" spans="1:27" s="8" customFormat="1" ht="53.25" customHeight="1" x14ac:dyDescent="0.3">
      <c r="A22" s="89"/>
      <c r="B22" s="94"/>
      <c r="C22" s="23">
        <f t="shared" ref="C22:C25" si="1">C21+1</f>
        <v>9</v>
      </c>
      <c r="D22" s="11" t="s">
        <v>38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4"/>
      <c r="AA22" s="22"/>
    </row>
    <row r="23" spans="1:27" s="8" customFormat="1" ht="53.25" customHeight="1" x14ac:dyDescent="0.3">
      <c r="A23" s="89"/>
      <c r="B23" s="94"/>
      <c r="C23" s="23">
        <f t="shared" si="1"/>
        <v>10</v>
      </c>
      <c r="D23" s="11" t="s">
        <v>39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4"/>
      <c r="AA23" s="22"/>
    </row>
    <row r="24" spans="1:27" s="8" customFormat="1" ht="53.25" customHeight="1" x14ac:dyDescent="0.3">
      <c r="A24" s="89"/>
      <c r="B24" s="94"/>
      <c r="C24" s="23">
        <f t="shared" si="1"/>
        <v>11</v>
      </c>
      <c r="D24" s="11" t="s">
        <v>40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4"/>
      <c r="AA24" s="22"/>
    </row>
    <row r="25" spans="1:27" s="8" customFormat="1" ht="53.25" customHeight="1" x14ac:dyDescent="0.3">
      <c r="A25" s="89"/>
      <c r="B25" s="94"/>
      <c r="C25" s="23">
        <f t="shared" si="1"/>
        <v>12</v>
      </c>
      <c r="D25" s="11" t="s">
        <v>41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4"/>
      <c r="AA25" s="24"/>
    </row>
    <row r="26" spans="1:27" s="8" customFormat="1" ht="53.25" customHeight="1" x14ac:dyDescent="0.3">
      <c r="A26" s="89"/>
      <c r="B26" s="94"/>
      <c r="C26" s="94" t="s">
        <v>42</v>
      </c>
      <c r="D26" s="94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6"/>
      <c r="AA26" s="27"/>
    </row>
    <row r="27" spans="1:27" s="8" customFormat="1" ht="53.25" customHeight="1" x14ac:dyDescent="0.3">
      <c r="A27" s="53"/>
      <c r="B27" s="54"/>
      <c r="C27" s="76" t="s">
        <v>43</v>
      </c>
      <c r="D27" s="76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9"/>
      <c r="AA27" s="30" t="s">
        <v>44</v>
      </c>
    </row>
    <row r="28" spans="1:27" s="8" customFormat="1" ht="53.25" customHeight="1" x14ac:dyDescent="0.3">
      <c r="A28" s="77" t="s">
        <v>45</v>
      </c>
      <c r="B28" s="78"/>
      <c r="C28" s="78"/>
      <c r="D28" s="78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4"/>
      <c r="AA28" s="31" t="s">
        <v>71</v>
      </c>
    </row>
    <row r="29" spans="1:27" s="8" customFormat="1" ht="53.25" customHeight="1" x14ac:dyDescent="0.3">
      <c r="A29" s="77" t="s">
        <v>46</v>
      </c>
      <c r="B29" s="78"/>
      <c r="C29" s="78"/>
      <c r="D29" s="78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4"/>
      <c r="AA29" s="31" t="s">
        <v>47</v>
      </c>
    </row>
    <row r="30" spans="1:27" s="8" customFormat="1" ht="53.25" customHeight="1" x14ac:dyDescent="0.3">
      <c r="A30" s="79" t="s">
        <v>48</v>
      </c>
      <c r="B30" s="80"/>
      <c r="C30" s="80"/>
      <c r="D30" s="80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3"/>
      <c r="AA30" s="34" t="s">
        <v>49</v>
      </c>
    </row>
    <row r="31" spans="1:27" s="8" customFormat="1" ht="53.25" customHeight="1" x14ac:dyDescent="0.3">
      <c r="A31" s="81" t="s">
        <v>50</v>
      </c>
      <c r="B31" s="82"/>
      <c r="C31" s="82"/>
      <c r="D31" s="82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6"/>
      <c r="AA31" s="37" t="s">
        <v>51</v>
      </c>
    </row>
    <row r="32" spans="1:27" s="8" customFormat="1" ht="53.25" customHeight="1" x14ac:dyDescent="0.3">
      <c r="A32" s="83" t="s">
        <v>52</v>
      </c>
      <c r="B32" s="84"/>
      <c r="C32" s="84"/>
      <c r="D32" s="84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73"/>
      <c r="AA32" s="38" t="s">
        <v>53</v>
      </c>
    </row>
    <row r="33" spans="1:27" s="8" customFormat="1" ht="53.25" customHeight="1" thickBot="1" x14ac:dyDescent="0.35">
      <c r="A33" s="74" t="s">
        <v>54</v>
      </c>
      <c r="B33" s="75"/>
      <c r="C33" s="75"/>
      <c r="D33" s="75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39" t="s">
        <v>55</v>
      </c>
    </row>
    <row r="34" spans="1:27" ht="40.5" customHeight="1" x14ac:dyDescent="0.3">
      <c r="T34" s="40"/>
      <c r="Z34" s="52" t="s">
        <v>58</v>
      </c>
    </row>
    <row r="43" spans="1:27" x14ac:dyDescent="0.3">
      <c r="T43" s="40"/>
    </row>
  </sheetData>
  <mergeCells count="16">
    <mergeCell ref="A33:D33"/>
    <mergeCell ref="C27:D27"/>
    <mergeCell ref="A28:D28"/>
    <mergeCell ref="A29:D29"/>
    <mergeCell ref="A30:D30"/>
    <mergeCell ref="A31:D31"/>
    <mergeCell ref="A32:D32"/>
    <mergeCell ref="A1:AA2"/>
    <mergeCell ref="A3:C10"/>
    <mergeCell ref="A11:A26"/>
    <mergeCell ref="B11:B19"/>
    <mergeCell ref="C11:D11"/>
    <mergeCell ref="C12:D12"/>
    <mergeCell ref="C19:D19"/>
    <mergeCell ref="B20:B26"/>
    <mergeCell ref="C26:D26"/>
  </mergeCells>
  <phoneticPr fontId="2" type="noConversion"/>
  <pageMargins left="0.5" right="0.51" top="0.52" bottom="0.75" header="0.3" footer="0.3"/>
  <pageSetup paperSize="9" scale="29" orientation="landscape" r:id="rId1"/>
  <colBreaks count="1" manualBreakCount="1">
    <brk id="25" max="31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27산출내역서</vt:lpstr>
      <vt:lpstr>'27산출내역서'!Print_Area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 현우</dc:creator>
  <cp:lastModifiedBy>KAHP</cp:lastModifiedBy>
  <cp:lastPrinted>2025-12-03T05:59:04Z</cp:lastPrinted>
  <dcterms:created xsi:type="dcterms:W3CDTF">2025-11-10T04:55:12Z</dcterms:created>
  <dcterms:modified xsi:type="dcterms:W3CDTF">2026-09-29T01:28:16Z</dcterms:modified>
</cp:coreProperties>
</file>